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60"/>
  </bookViews>
  <sheets>
    <sheet name="225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10" i="1"/>
  <c r="F10" i="1"/>
  <c r="H10" i="1"/>
  <c r="B11" i="1" l="1"/>
  <c r="B12" i="1"/>
  <c r="H11" i="1"/>
  <c r="H12" i="1" s="1"/>
  <c r="F11" i="1"/>
  <c r="F12" i="1" s="1"/>
  <c r="F13" i="1" s="1"/>
  <c r="F14" i="1" s="1"/>
  <c r="D11" i="1"/>
  <c r="D12" i="1" s="1"/>
  <c r="B13" i="1"/>
  <c r="B14" i="1" s="1"/>
  <c r="H13" i="1" l="1"/>
  <c r="H14" i="1" s="1"/>
  <c r="D13" i="1"/>
  <c r="D14" i="1" s="1"/>
</calcChain>
</file>

<file path=xl/sharedStrings.xml><?xml version="1.0" encoding="utf-8"?>
<sst xmlns="http://schemas.openxmlformats.org/spreadsheetml/2006/main" count="15" uniqueCount="15">
  <si>
    <t>Use or lose balance</t>
  </si>
  <si>
    <t>Days to be carried over to Sick Balance</t>
  </si>
  <si>
    <t>Balance</t>
  </si>
  <si>
    <t>Annual Leave Balance Carryover(per rules below)</t>
  </si>
  <si>
    <t>Annual Leave Projected converted to days</t>
  </si>
  <si>
    <t>Hours worked per day</t>
  </si>
  <si>
    <t>Annual Leave Projected for Current Fiscal Year</t>
  </si>
  <si>
    <t xml:space="preserve"> &gt; 25 years of service</t>
  </si>
  <si>
    <t>15 - 24 years of service</t>
  </si>
  <si>
    <t xml:space="preserve"> 3 - 15 years of service</t>
  </si>
  <si>
    <t xml:space="preserve"> &lt; 3yrs of service</t>
  </si>
  <si>
    <t>Local 2250</t>
  </si>
  <si>
    <t>Click on the Show leave accrual balances button to see Annual Leave Projected number of hours</t>
  </si>
  <si>
    <t xml:space="preserve">Start by going to Oracle Employee Self Service menu option Leave Balances and Leave Requests </t>
  </si>
  <si>
    <t>CALCULATE YOUR USE OR LOSE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</si>
</sst>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0B46E"/>
        <bgColor indexed="64"/>
      </patternFill>
    </fill>
  </fills>
  <borders count="14">
    <border>
      <left/>
      <right/>
      <top/>
      <bottom/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2" fontId="2" fillId="2" borderId="1" xfId="0" applyNumberFormat="1" applyFont="1" applyFill="1" applyBorder="1"/>
    <xf numFmtId="0" fontId="3" fillId="2" borderId="2" xfId="0" applyFont="1" applyFill="1" applyBorder="1"/>
    <xf numFmtId="2" fontId="1" fillId="0" borderId="3" xfId="0" applyNumberFormat="1" applyFont="1" applyBorder="1"/>
    <xf numFmtId="0" fontId="1" fillId="0" borderId="4" xfId="0" applyFont="1" applyBorder="1" applyAlignment="1">
      <alignment wrapText="1"/>
    </xf>
    <xf numFmtId="2" fontId="1" fillId="0" borderId="5" xfId="0" applyNumberFormat="1" applyFont="1" applyBorder="1"/>
    <xf numFmtId="0" fontId="1" fillId="0" borderId="6" xfId="0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2" fontId="1" fillId="0" borderId="7" xfId="0" applyNumberFormat="1" applyFont="1" applyBorder="1"/>
    <xf numFmtId="2" fontId="1" fillId="3" borderId="7" xfId="0" applyNumberFormat="1" applyFont="1" applyFill="1" applyBorder="1"/>
    <xf numFmtId="2" fontId="1" fillId="3" borderId="5" xfId="0" applyNumberFormat="1" applyFont="1" applyFill="1" applyBorder="1"/>
    <xf numFmtId="0" fontId="1" fillId="2" borderId="8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wrapText="1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15</xdr:row>
      <xdr:rowOff>85725</xdr:rowOff>
    </xdr:from>
    <xdr:ext cx="3409950" cy="15811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943225"/>
          <a:ext cx="3409950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B9" sqref="B9"/>
    </sheetView>
  </sheetViews>
  <sheetFormatPr defaultRowHeight="15" x14ac:dyDescent="0.25"/>
  <cols>
    <col min="1" max="1" width="65.85546875" customWidth="1"/>
    <col min="2" max="2" width="21" customWidth="1"/>
    <col min="3" max="3" width="2.28515625" customWidth="1"/>
    <col min="4" max="4" width="24.140625" customWidth="1"/>
    <col min="5" max="5" width="2.28515625" customWidth="1"/>
    <col min="6" max="6" width="23.7109375" bestFit="1" customWidth="1"/>
    <col min="7" max="7" width="1.85546875" customWidth="1"/>
    <col min="8" max="8" width="20" bestFit="1" customWidth="1"/>
  </cols>
  <sheetData>
    <row r="1" spans="1:8" s="1" customFormat="1" ht="23.25" x14ac:dyDescent="0.35">
      <c r="A1" s="14" t="s">
        <v>14</v>
      </c>
      <c r="B1" s="15"/>
      <c r="C1" s="15"/>
      <c r="D1" s="15"/>
      <c r="E1" s="15"/>
      <c r="F1" s="15"/>
      <c r="G1" s="15"/>
      <c r="H1" s="15"/>
    </row>
    <row r="3" spans="1:8" x14ac:dyDescent="0.25">
      <c r="A3" t="s">
        <v>13</v>
      </c>
    </row>
    <row r="4" spans="1:8" x14ac:dyDescent="0.25">
      <c r="A4" t="s">
        <v>12</v>
      </c>
    </row>
    <row r="5" spans="1:8" ht="15.75" thickBot="1" x14ac:dyDescent="0.3"/>
    <row r="6" spans="1:8" s="1" customFormat="1" ht="24" thickBot="1" x14ac:dyDescent="0.4">
      <c r="A6" s="16" t="s">
        <v>11</v>
      </c>
      <c r="B6" s="17"/>
      <c r="C6" s="17"/>
      <c r="D6" s="17"/>
      <c r="E6" s="17"/>
      <c r="F6" s="17"/>
      <c r="G6" s="17"/>
      <c r="H6" s="18"/>
    </row>
    <row r="7" spans="1:8" s="1" customFormat="1" ht="47.25" thickBot="1" x14ac:dyDescent="0.4">
      <c r="A7" s="19" t="s">
        <v>10</v>
      </c>
      <c r="B7" s="20"/>
      <c r="D7" s="13" t="s">
        <v>9</v>
      </c>
      <c r="F7" s="12" t="s">
        <v>8</v>
      </c>
      <c r="H7" s="12" t="s">
        <v>7</v>
      </c>
    </row>
    <row r="8" spans="1:8" s="1" customFormat="1" ht="46.5" x14ac:dyDescent="0.35">
      <c r="A8" s="5" t="s">
        <v>6</v>
      </c>
      <c r="B8" s="11">
        <v>250</v>
      </c>
      <c r="D8" s="11">
        <v>250</v>
      </c>
      <c r="F8" s="11">
        <v>250</v>
      </c>
      <c r="H8" s="11">
        <v>250</v>
      </c>
    </row>
    <row r="9" spans="1:8" s="1" customFormat="1" ht="23.25" x14ac:dyDescent="0.35">
      <c r="A9" s="8" t="s">
        <v>5</v>
      </c>
      <c r="B9" s="10">
        <v>8</v>
      </c>
      <c r="D9" s="10">
        <v>8</v>
      </c>
      <c r="F9" s="10">
        <v>8</v>
      </c>
      <c r="H9" s="10">
        <v>8</v>
      </c>
    </row>
    <row r="10" spans="1:8" s="1" customFormat="1" ht="23.25" x14ac:dyDescent="0.35">
      <c r="A10" s="8" t="s">
        <v>4</v>
      </c>
      <c r="B10" s="9">
        <f>B8/B9</f>
        <v>31.25</v>
      </c>
      <c r="D10" s="9">
        <f>D8/D9</f>
        <v>31.25</v>
      </c>
      <c r="F10" s="9">
        <f>F8/F9</f>
        <v>31.25</v>
      </c>
      <c r="H10" s="9">
        <f>H8/H9</f>
        <v>31.25</v>
      </c>
    </row>
    <row r="11" spans="1:8" s="1" customFormat="1" ht="47.25" thickBot="1" x14ac:dyDescent="0.4">
      <c r="A11" s="8" t="s">
        <v>3</v>
      </c>
      <c r="B11" s="4">
        <f>IF(B10&gt;=13,13,B10)</f>
        <v>13</v>
      </c>
      <c r="D11" s="4">
        <f>IF(D10&gt;=20,20,D10)</f>
        <v>20</v>
      </c>
      <c r="F11" s="4">
        <f>IF(F10&gt;=25,25,F10)</f>
        <v>25</v>
      </c>
      <c r="H11" s="4">
        <f>IF(H10&gt;=30,30,H10)</f>
        <v>30</v>
      </c>
    </row>
    <row r="12" spans="1:8" s="1" customFormat="1" ht="23.25" x14ac:dyDescent="0.35">
      <c r="A12" s="7" t="s">
        <v>2</v>
      </c>
      <c r="B12" s="6">
        <f>IF((B10-B11)&lt;0,0,(B10-B11))</f>
        <v>18.25</v>
      </c>
      <c r="D12" s="6">
        <f>IF((D10-D11)&lt;0,0,(D10-D11))</f>
        <v>11.25</v>
      </c>
      <c r="F12" s="6">
        <f>IF((F10-F11)&lt;0,0,(F10-F11))</f>
        <v>6.25</v>
      </c>
      <c r="H12" s="6">
        <f>IF((H10-H11)&lt;0,0,(H10-H11))</f>
        <v>1.25</v>
      </c>
    </row>
    <row r="13" spans="1:8" s="1" customFormat="1" ht="24" thickBot="1" x14ac:dyDescent="0.4">
      <c r="A13" s="5" t="s">
        <v>1</v>
      </c>
      <c r="B13" s="4">
        <f>IF(B12&gt;=10,10,B12)</f>
        <v>10</v>
      </c>
      <c r="D13" s="4">
        <f>IF(D12&gt;=10,10,D12)</f>
        <v>10</v>
      </c>
      <c r="F13" s="4">
        <f>IF(F12&gt;=10,10,F12)</f>
        <v>6.25</v>
      </c>
      <c r="H13" s="4">
        <f>IF(H12&gt;=10,10,H12)</f>
        <v>1.25</v>
      </c>
    </row>
    <row r="14" spans="1:8" s="1" customFormat="1" ht="24" thickBot="1" x14ac:dyDescent="0.4">
      <c r="A14" s="3" t="s">
        <v>0</v>
      </c>
      <c r="B14" s="2">
        <f>B12-B13</f>
        <v>8.25</v>
      </c>
      <c r="D14" s="2">
        <f>D12-D13</f>
        <v>1.25</v>
      </c>
      <c r="F14" s="2">
        <f>F12-F13</f>
        <v>0</v>
      </c>
      <c r="H14" s="2">
        <f>H12-H13</f>
        <v>0</v>
      </c>
    </row>
  </sheetData>
  <mergeCells count="3">
    <mergeCell ref="A1:H1"/>
    <mergeCell ref="A6:H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2250</vt:lpstr>
    </vt:vector>
  </TitlesOfParts>
  <Company>PGCPS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Marks</dc:creator>
  <cp:lastModifiedBy>Sherriel Sullivan</cp:lastModifiedBy>
  <dcterms:created xsi:type="dcterms:W3CDTF">2018-05-03T19:53:14Z</dcterms:created>
  <dcterms:modified xsi:type="dcterms:W3CDTF">2018-06-01T11:48:19Z</dcterms:modified>
</cp:coreProperties>
</file>